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<sst xmlns="http://schemas.openxmlformats.org/spreadsheetml/2006/main" count="30" uniqueCount="20">
  <si>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Nouveauté 2018 : la tarification au taux d'effort !</t>
  </si>
  <si>
    <t>Avec les conseils de la CAF, chaque famille aura à partir du 1er février 2018 son propre tarif,
calculé sur la base du Quotient Familial CAF.</t>
  </si>
  <si>
    <t>La formule est simple : Quotient Familial x 1,5% = tarif à la journée pour un enfant.</t>
  </si>
  <si>
    <t>Attention, les tarifs ont un plancher et un plafond : une journée ne peut coûter moins de 3,5€ et pas plus de 22€.</t>
  </si>
  <si>
    <t>Nous continuons à appliquer des dégressivités : en fonction du nombre d'enfants inscrits en même temps
et du nombre de journées de présence dans une semaine.</t>
  </si>
  <si>
    <t xml:space="preserve">Pour calculer le tarif, indiquez simplement votre quotient CAF dans la case jaune : </t>
  </si>
  <si>
    <t>Plancher :</t>
  </si>
  <si>
    <t xml:space="preserve">Plafond : </t>
  </si>
  <si>
    <t>PORNIC AGGLO</t>
  </si>
  <si>
    <t>journée</t>
  </si>
  <si>
    <t>½ journée</t>
  </si>
  <si>
    <t>½ journée avec repas</t>
  </si>
  <si>
    <t>Mercredi hors vacances scolaires</t>
  </si>
  <si>
    <t>Forfait 5 jours</t>
  </si>
  <si>
    <t>Forfait 4 jours</t>
  </si>
  <si>
    <t>Forfait 3 jours</t>
  </si>
  <si>
    <t>1 enfant</t>
  </si>
  <si>
    <t>2 enfants</t>
  </si>
  <si>
    <t>3 enfants</t>
  </si>
  <si>
    <t>EXTERIEUR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</si>
</sst>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3">
    <font>
      <sz val="10"/>
      <name val="Arial"/>
      <family val="2"/>
    </font>
    <font>
      <b/>
      <sz val="15"/>
      <name val="Calibri"/>
      <family val="2"/>
    </font>
    <font>
      <sz val="1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  <protection locked="0"/>
    </xf>
    <xf numFmtId="164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4" sqref="A14"/>
    </sheetView>
  </sheetViews>
  <sheetFormatPr defaultColWidth="12.57421875" defaultRowHeight="12.75"/>
  <cols>
    <col min="1" max="8" width="19.57421875" style="0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>
      <c r="A2" s="2"/>
      <c r="B2" s="2"/>
      <c r="C2" s="2"/>
      <c r="D2" s="2"/>
      <c r="E2" s="2"/>
      <c r="F2" s="2"/>
      <c r="G2" s="2"/>
      <c r="H2" s="2"/>
    </row>
    <row r="3" spans="1:8" ht="33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20.25">
      <c r="A4" s="2"/>
      <c r="B4" s="2"/>
      <c r="C4" s="2"/>
      <c r="D4" s="2"/>
      <c r="E4" s="2"/>
      <c r="F4" s="2"/>
      <c r="G4" s="2"/>
      <c r="H4" s="2"/>
    </row>
    <row r="5" spans="1:8" ht="20.25" customHeight="1">
      <c r="A5" s="3" t="s">
        <v>2</v>
      </c>
      <c r="B5" s="3"/>
      <c r="C5" s="3"/>
      <c r="D5" s="3"/>
      <c r="E5" s="3"/>
      <c r="F5" s="3"/>
      <c r="G5" s="3"/>
      <c r="H5" s="3"/>
    </row>
    <row r="6" spans="1:8" ht="20.25">
      <c r="A6" s="2"/>
      <c r="B6" s="2"/>
      <c r="C6" s="2"/>
      <c r="D6" s="2"/>
      <c r="E6" s="2"/>
      <c r="F6" s="2"/>
      <c r="G6" s="2"/>
      <c r="H6" s="2"/>
    </row>
    <row r="7" spans="1:8" ht="20.25" customHeight="1">
      <c r="A7" s="3" t="s">
        <v>3</v>
      </c>
      <c r="B7" s="3"/>
      <c r="C7" s="3"/>
      <c r="D7" s="3"/>
      <c r="E7" s="3"/>
      <c r="F7" s="3"/>
      <c r="G7" s="3"/>
      <c r="H7" s="3"/>
    </row>
    <row r="8" spans="1:8" ht="20.25">
      <c r="A8" s="2"/>
      <c r="B8" s="2"/>
      <c r="C8" s="2"/>
      <c r="D8" s="2"/>
      <c r="E8" s="2"/>
      <c r="F8" s="2"/>
      <c r="G8" s="2"/>
      <c r="H8" s="2"/>
    </row>
    <row r="9" spans="1:8" ht="33" customHeight="1">
      <c r="A9" s="3" t="s">
        <v>4</v>
      </c>
      <c r="B9" s="3"/>
      <c r="C9" s="3"/>
      <c r="D9" s="3"/>
      <c r="E9" s="3"/>
      <c r="F9" s="3"/>
      <c r="G9" s="3"/>
      <c r="H9" s="3"/>
    </row>
    <row r="10" spans="1:8" ht="20.25">
      <c r="A10" s="2"/>
      <c r="B10" s="2"/>
      <c r="C10" s="2"/>
      <c r="D10" s="2"/>
      <c r="E10" s="2"/>
      <c r="F10" s="2"/>
      <c r="G10" s="2"/>
      <c r="H10" s="2"/>
    </row>
    <row r="11" spans="1:8" ht="20.25" customHeight="1">
      <c r="A11" s="1" t="s">
        <v>5</v>
      </c>
      <c r="B11" s="1"/>
      <c r="C11" s="1"/>
      <c r="D11" s="1"/>
      <c r="E11" s="1"/>
      <c r="F11" s="1"/>
      <c r="G11" s="1"/>
      <c r="H11" s="1"/>
    </row>
    <row r="12" spans="1:8" ht="20.25">
      <c r="A12" s="4"/>
      <c r="B12" s="5"/>
      <c r="C12" s="2" t="s">
        <v>6</v>
      </c>
      <c r="D12" s="6">
        <v>3.5</v>
      </c>
      <c r="E12" s="2" t="s">
        <v>7</v>
      </c>
      <c r="F12" s="6">
        <v>22</v>
      </c>
      <c r="G12" s="2"/>
      <c r="H12" s="2"/>
    </row>
    <row r="13" spans="1:8" ht="47.25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7" t="s">
        <v>13</v>
      </c>
      <c r="G13" s="7" t="s">
        <v>14</v>
      </c>
      <c r="H13" s="7" t="s">
        <v>15</v>
      </c>
    </row>
    <row r="14" spans="1:8" ht="20.25">
      <c r="A14" s="7" t="s">
        <v>16</v>
      </c>
      <c r="B14" s="8">
        <f>IF(A12*0.015&lt;D12,D12,IF(A12*0.015&gt;F12,F12,A12*0.015))</f>
        <v>3.5</v>
      </c>
      <c r="C14" s="8">
        <f>B14*0.5</f>
        <v>1.75</v>
      </c>
      <c r="D14" s="8">
        <f>C14+2.8</f>
        <v>4.55</v>
      </c>
      <c r="E14" s="8">
        <f>D14</f>
        <v>4.55</v>
      </c>
      <c r="F14" s="8">
        <f>B14*5*0.85</f>
        <v>14.875</v>
      </c>
      <c r="G14" s="8">
        <f>B14*4*0.85</f>
        <v>11.9</v>
      </c>
      <c r="H14" s="8">
        <f>B14*3*0.85</f>
        <v>8.924999999999999</v>
      </c>
    </row>
    <row r="15" spans="1:8" ht="20.25">
      <c r="A15" s="7" t="s">
        <v>17</v>
      </c>
      <c r="B15" s="8">
        <f>B14*2*0.85</f>
        <v>5.95</v>
      </c>
      <c r="C15" s="8">
        <f>C14*2*0.85</f>
        <v>2.975</v>
      </c>
      <c r="D15" s="8">
        <f>D14*2*0.85</f>
        <v>7.734999999999999</v>
      </c>
      <c r="E15" s="8">
        <f>E14*2*0.85</f>
        <v>7.734999999999999</v>
      </c>
      <c r="F15" s="8">
        <f>F14*2*0.85</f>
        <v>25.287499999999998</v>
      </c>
      <c r="G15" s="8">
        <f>G14*2*0.85</f>
        <v>20.23</v>
      </c>
      <c r="H15" s="8">
        <f>H14*2*0.85</f>
        <v>15.172499999999998</v>
      </c>
    </row>
    <row r="16" spans="1:8" ht="20.25">
      <c r="A16" s="7" t="s">
        <v>18</v>
      </c>
      <c r="B16" s="8">
        <f>B14*3*0.75</f>
        <v>7.875</v>
      </c>
      <c r="C16" s="8">
        <f>C14*3*0.75</f>
        <v>3.9375</v>
      </c>
      <c r="D16" s="8">
        <f>D14*3*0.75</f>
        <v>10.237499999999999</v>
      </c>
      <c r="E16" s="8">
        <f>E14*3*0.75</f>
        <v>10.237499999999999</v>
      </c>
      <c r="F16" s="8">
        <f>F14*3*0.75</f>
        <v>33.46875</v>
      </c>
      <c r="G16" s="8">
        <f>G14*3*0.75</f>
        <v>26.775000000000002</v>
      </c>
      <c r="H16" s="8">
        <f>H14*3*0.75</f>
        <v>20.081249999999997</v>
      </c>
    </row>
    <row r="17" spans="1:8" ht="20.25">
      <c r="A17" s="2"/>
      <c r="B17" s="2"/>
      <c r="C17" s="2"/>
      <c r="D17" s="2"/>
      <c r="E17" s="2"/>
      <c r="F17" s="2"/>
      <c r="G17" s="2"/>
      <c r="H17" s="2"/>
    </row>
    <row r="18" spans="1:8" ht="48">
      <c r="A18" s="7" t="s">
        <v>19</v>
      </c>
      <c r="B18" s="7" t="s">
        <v>9</v>
      </c>
      <c r="C18" s="7" t="s">
        <v>10</v>
      </c>
      <c r="D18" s="7" t="s">
        <v>11</v>
      </c>
      <c r="E18" s="7" t="s">
        <v>12</v>
      </c>
      <c r="F18" s="7" t="s">
        <v>13</v>
      </c>
      <c r="G18" s="7" t="s">
        <v>14</v>
      </c>
      <c r="H18" s="7" t="s">
        <v>15</v>
      </c>
    </row>
    <row r="19" spans="1:8" ht="20.25">
      <c r="A19" s="7" t="s">
        <v>16</v>
      </c>
      <c r="B19" s="8">
        <f>B14+5</f>
        <v>8.5</v>
      </c>
      <c r="C19" s="8">
        <f>C14+5</f>
        <v>6.75</v>
      </c>
      <c r="D19" s="8">
        <f>C19+2.8</f>
        <v>9.55</v>
      </c>
      <c r="E19" s="8">
        <f>E14+5</f>
        <v>9.55</v>
      </c>
      <c r="F19" s="8">
        <f>F14+5*5</f>
        <v>39.875</v>
      </c>
      <c r="G19" s="8">
        <f>G14+5*4</f>
        <v>31.9</v>
      </c>
      <c r="H19" s="8">
        <f>H14+5*3</f>
        <v>23.924999999999997</v>
      </c>
    </row>
    <row r="20" spans="1:8" ht="20.25">
      <c r="A20" s="7" t="s">
        <v>17</v>
      </c>
      <c r="B20" s="8">
        <f>B19*2*0.85</f>
        <v>14.45</v>
      </c>
      <c r="C20" s="8">
        <f>C19*2*0.85</f>
        <v>11.475</v>
      </c>
      <c r="D20" s="8">
        <f>D19*2*0.85</f>
        <v>16.235</v>
      </c>
      <c r="E20" s="8">
        <f>E19*2*0.85</f>
        <v>16.235</v>
      </c>
      <c r="F20" s="8">
        <f>F19*2*0.85</f>
        <v>67.7875</v>
      </c>
      <c r="G20" s="8">
        <f>G19*2*0.85</f>
        <v>54.23</v>
      </c>
      <c r="H20" s="8">
        <f>H19*2*0.85</f>
        <v>40.67249999999999</v>
      </c>
    </row>
    <row r="21" spans="1:8" ht="20.25">
      <c r="A21" s="7" t="s">
        <v>18</v>
      </c>
      <c r="B21" s="8">
        <f>B19*3*0.75</f>
        <v>19.125</v>
      </c>
      <c r="C21" s="8">
        <f>C19*3*0.75</f>
        <v>15.1875</v>
      </c>
      <c r="D21" s="8">
        <f>D19*3*0.75</f>
        <v>21.4875</v>
      </c>
      <c r="E21" s="8">
        <f>E19*3*0.75</f>
        <v>21.4875</v>
      </c>
      <c r="F21" s="8">
        <f>F19*3*0.75</f>
        <v>89.71875</v>
      </c>
      <c r="G21" s="8">
        <f>G19*3*0.75</f>
        <v>71.77499999999999</v>
      </c>
      <c r="H21" s="8">
        <f>H19*3*0.75</f>
        <v>53.83125</v>
      </c>
    </row>
  </sheetData>
  <sheetProtection password="DB3D" sheet="1"/>
  <mergeCells count="6">
    <mergeCell ref="A1:H1"/>
    <mergeCell ref="A3:H3"/>
    <mergeCell ref="A5:H5"/>
    <mergeCell ref="A7:H7"/>
    <mergeCell ref="A9:H9"/>
    <mergeCell ref="A11:H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Hillion</dc:creator>
  <cp:keywords/>
  <dc:description/>
  <cp:lastModifiedBy/>
  <dcterms:created xsi:type="dcterms:W3CDTF">2018-02-14T10:43:38Z</dcterms:created>
  <dcterms:modified xsi:type="dcterms:W3CDTF">2020-01-13T15:00:31Z</dcterms:modified>
  <cp:category/>
  <cp:version/>
  <cp:contentType/>
  <cp:contentStatus/>
  <cp:revision>4</cp:revision>
</cp:coreProperties>
</file>